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36" windowWidth="16212" windowHeight="92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4" i="1"/>
  <c r="D31"/>
  <c r="D6"/>
  <c r="D15"/>
  <c r="D11"/>
  <c r="E11" s="1"/>
  <c r="E31" l="1"/>
  <c r="E26"/>
  <c r="E30"/>
  <c r="E29"/>
  <c r="E18"/>
  <c r="E28"/>
  <c r="E27"/>
  <c r="E17"/>
  <c r="E13"/>
  <c r="E25"/>
  <c r="E24"/>
  <c r="E7"/>
  <c r="E33" l="1"/>
  <c r="E32"/>
  <c r="E23"/>
  <c r="E22"/>
  <c r="E21"/>
  <c r="E20"/>
  <c r="E16"/>
  <c r="E15"/>
  <c r="D14"/>
  <c r="E14" s="1"/>
  <c r="E10"/>
  <c r="E9"/>
  <c r="E6"/>
  <c r="E5"/>
  <c r="E4"/>
  <c r="E3"/>
</calcChain>
</file>

<file path=xl/sharedStrings.xml><?xml version="1.0" encoding="utf-8"?>
<sst xmlns="http://schemas.openxmlformats.org/spreadsheetml/2006/main" count="69" uniqueCount="47">
  <si>
    <t xml:space="preserve">Наименование работ </t>
  </si>
  <si>
    <t xml:space="preserve">ед.изм. </t>
  </si>
  <si>
    <t>Цена в руб.</t>
  </si>
  <si>
    <t>Количество</t>
  </si>
  <si>
    <t>Сумма</t>
  </si>
  <si>
    <t xml:space="preserve">Снятие линолеума </t>
  </si>
  <si>
    <t xml:space="preserve">кв.м </t>
  </si>
  <si>
    <t xml:space="preserve">Демонтаж дверных блоков </t>
  </si>
  <si>
    <t xml:space="preserve">Настил линолеума </t>
  </si>
  <si>
    <t xml:space="preserve">Устройство плинтусов </t>
  </si>
  <si>
    <t xml:space="preserve">пог. м </t>
  </si>
  <si>
    <t>Потолок</t>
  </si>
  <si>
    <t xml:space="preserve">Шпатлёвка и грунтовка потолков под покраску </t>
  </si>
  <si>
    <t xml:space="preserve">Покраска потолков </t>
  </si>
  <si>
    <t>Стены</t>
  </si>
  <si>
    <t xml:space="preserve">Заделка швов </t>
  </si>
  <si>
    <t xml:space="preserve">Шпатлёвка и грунтовка стен под обои </t>
  </si>
  <si>
    <t xml:space="preserve">Оклейка стен обоями </t>
  </si>
  <si>
    <t xml:space="preserve">Установка дверного блока </t>
  </si>
  <si>
    <t xml:space="preserve">шт. </t>
  </si>
  <si>
    <t xml:space="preserve">Врезка замка с ручкой в дверь </t>
  </si>
  <si>
    <t>Укладка кафельной плитки -фартук</t>
  </si>
  <si>
    <t xml:space="preserve">кв.м. </t>
  </si>
  <si>
    <t xml:space="preserve">Штробы под кабель </t>
  </si>
  <si>
    <t xml:space="preserve">Разводка кабеля в стенах </t>
  </si>
  <si>
    <t xml:space="preserve">Заделка штроб </t>
  </si>
  <si>
    <t xml:space="preserve">Установка розетки, выключателя </t>
  </si>
  <si>
    <t xml:space="preserve">Покраска радиаторов </t>
  </si>
  <si>
    <t xml:space="preserve">Покраска труб </t>
  </si>
  <si>
    <t>Итого</t>
  </si>
  <si>
    <t>Приложение№1 к договору№___         от "__"_________2010г.</t>
  </si>
  <si>
    <t>Смета на производство работ по адресу:______________________________________________________________________________________________________________</t>
  </si>
  <si>
    <t>шт.</t>
  </si>
  <si>
    <t>Заказчик ________________________/__________________/</t>
  </si>
  <si>
    <t>Подрядчик _____________________/__________________/</t>
  </si>
  <si>
    <t>Демонтаж мойки кухонной чугунной на подстолье</t>
  </si>
  <si>
    <t>Установка коробки распаячной накладной (наружный монтаж)</t>
  </si>
  <si>
    <t>Высверливание углубления в бетонной стене под установочную коробку (подрозетник)</t>
  </si>
  <si>
    <t>кв. м.</t>
  </si>
  <si>
    <t>Монтаж вентиляционной декоративной решётки на стену</t>
  </si>
  <si>
    <t>Демонтаж технического шкафа из ацеита</t>
  </si>
  <si>
    <t>Монтаж технического шкафа из ацеита</t>
  </si>
  <si>
    <t>Электромонтаж</t>
  </si>
  <si>
    <t>Установка розетки  накладной силовой</t>
  </si>
  <si>
    <t>Установка наличников</t>
  </si>
  <si>
    <t xml:space="preserve">Устройство потолочных плинтусов </t>
  </si>
  <si>
    <t xml:space="preserve">Оштукатуривание стен смесью  «Ротбанд» (при толщине слоя не более 2-х см) 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</si>
</sst>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164" fontId="0" fillId="0" borderId="5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C35" sqref="C35"/>
    </sheetView>
  </sheetViews>
  <sheetFormatPr defaultRowHeight="14.4"/>
  <cols>
    <col min="1" max="1" width="45.21875" customWidth="1"/>
    <col min="2" max="2" width="8.44140625" customWidth="1"/>
  </cols>
  <sheetData>
    <row r="1" spans="1:5" ht="57.6">
      <c r="A1" s="2" t="s">
        <v>31</v>
      </c>
      <c r="B1" s="2"/>
      <c r="C1" s="19" t="s">
        <v>30</v>
      </c>
      <c r="D1" s="19"/>
      <c r="E1" s="19"/>
    </row>
    <row r="2" spans="1:5" ht="28.8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>
      <c r="A3" s="6" t="s">
        <v>5</v>
      </c>
      <c r="B3" s="2" t="s">
        <v>6</v>
      </c>
      <c r="C3" s="7">
        <v>30</v>
      </c>
      <c r="D3" s="8">
        <v>9</v>
      </c>
      <c r="E3" s="7">
        <f>D3*C3</f>
        <v>270</v>
      </c>
    </row>
    <row r="4" spans="1:5">
      <c r="A4" s="9" t="s">
        <v>7</v>
      </c>
      <c r="B4" s="10" t="s">
        <v>32</v>
      </c>
      <c r="C4" s="11">
        <v>120</v>
      </c>
      <c r="D4" s="8">
        <v>1</v>
      </c>
      <c r="E4" s="7">
        <f>D4*C4</f>
        <v>120</v>
      </c>
    </row>
    <row r="5" spans="1:5">
      <c r="A5" s="9" t="s">
        <v>8</v>
      </c>
      <c r="B5" s="9" t="s">
        <v>6</v>
      </c>
      <c r="C5" s="11">
        <v>150</v>
      </c>
      <c r="D5" s="8">
        <v>9</v>
      </c>
      <c r="E5" s="7">
        <f>D5*C5</f>
        <v>1350</v>
      </c>
    </row>
    <row r="6" spans="1:5">
      <c r="A6" s="9" t="s">
        <v>9</v>
      </c>
      <c r="B6" s="9" t="s">
        <v>10</v>
      </c>
      <c r="C6" s="11">
        <v>100</v>
      </c>
      <c r="D6" s="8">
        <f>3+3+3</f>
        <v>9</v>
      </c>
      <c r="E6" s="7">
        <f>D6*C6</f>
        <v>900</v>
      </c>
    </row>
    <row r="7" spans="1:5" s="1" customFormat="1">
      <c r="A7" s="12" t="s">
        <v>35</v>
      </c>
      <c r="B7" s="13" t="s">
        <v>32</v>
      </c>
      <c r="C7" s="13">
        <v>500</v>
      </c>
      <c r="D7" s="14">
        <v>1</v>
      </c>
      <c r="E7" s="7">
        <f>D7*C7</f>
        <v>500</v>
      </c>
    </row>
    <row r="8" spans="1:5" ht="15.6">
      <c r="A8" s="15" t="s">
        <v>11</v>
      </c>
      <c r="B8" s="15"/>
      <c r="C8" s="15"/>
      <c r="D8" s="8"/>
      <c r="E8" s="7"/>
    </row>
    <row r="9" spans="1:5">
      <c r="A9" s="9" t="s">
        <v>12</v>
      </c>
      <c r="B9" s="10" t="s">
        <v>6</v>
      </c>
      <c r="C9" s="11">
        <v>200</v>
      </c>
      <c r="D9" s="8">
        <v>9</v>
      </c>
      <c r="E9" s="7">
        <f t="shared" ref="E9:E28" si="0">D9*C9</f>
        <v>1800</v>
      </c>
    </row>
    <row r="10" spans="1:5">
      <c r="A10" s="9" t="s">
        <v>13</v>
      </c>
      <c r="B10" s="10" t="s">
        <v>6</v>
      </c>
      <c r="C10" s="11">
        <v>150</v>
      </c>
      <c r="D10" s="8">
        <v>9</v>
      </c>
      <c r="E10" s="7">
        <f t="shared" si="0"/>
        <v>1350</v>
      </c>
    </row>
    <row r="11" spans="1:5">
      <c r="A11" s="18" t="s">
        <v>45</v>
      </c>
      <c r="B11" s="13" t="s">
        <v>10</v>
      </c>
      <c r="C11" s="13">
        <v>100</v>
      </c>
      <c r="D11" s="8">
        <f>2.7+3.06+2.98+2.98+0.6</f>
        <v>12.32</v>
      </c>
      <c r="E11" s="7">
        <f t="shared" ref="E11" si="1">D11*C11</f>
        <v>1232</v>
      </c>
    </row>
    <row r="12" spans="1:5">
      <c r="A12" s="3" t="s">
        <v>14</v>
      </c>
      <c r="B12" s="2"/>
      <c r="C12" s="7"/>
      <c r="D12" s="8"/>
      <c r="E12" s="7"/>
    </row>
    <row r="13" spans="1:5">
      <c r="A13" s="9" t="s">
        <v>15</v>
      </c>
      <c r="B13" s="9" t="s">
        <v>10</v>
      </c>
      <c r="C13" s="11">
        <v>100</v>
      </c>
      <c r="D13" s="8">
        <v>10.3</v>
      </c>
      <c r="E13" s="7">
        <f t="shared" si="0"/>
        <v>1030</v>
      </c>
    </row>
    <row r="14" spans="1:5">
      <c r="A14" s="9" t="s">
        <v>16</v>
      </c>
      <c r="B14" s="9" t="s">
        <v>6</v>
      </c>
      <c r="C14" s="11">
        <v>160</v>
      </c>
      <c r="D14" s="8">
        <f>(9+4)*2.7-1.8-1.8</f>
        <v>31.500000000000004</v>
      </c>
      <c r="E14" s="7">
        <f t="shared" si="0"/>
        <v>5040.0000000000009</v>
      </c>
    </row>
    <row r="15" spans="1:5">
      <c r="A15" s="9" t="s">
        <v>17</v>
      </c>
      <c r="B15" s="9" t="s">
        <v>6</v>
      </c>
      <c r="C15" s="11">
        <v>135</v>
      </c>
      <c r="D15" s="8">
        <f>(3.1)*2.64+1.32*2.7+1.32*1.7+0.75*2.64+1.1*2.63+0.9*1.5+0.98*0.8</f>
        <v>20.999000000000002</v>
      </c>
      <c r="E15" s="7">
        <f t="shared" si="0"/>
        <v>2834.8650000000002</v>
      </c>
    </row>
    <row r="16" spans="1:5">
      <c r="A16" s="6" t="s">
        <v>21</v>
      </c>
      <c r="B16" s="2" t="s">
        <v>22</v>
      </c>
      <c r="C16" s="7">
        <v>800</v>
      </c>
      <c r="D16" s="8">
        <v>3.15</v>
      </c>
      <c r="E16" s="7">
        <f t="shared" si="0"/>
        <v>2520</v>
      </c>
    </row>
    <row r="17" spans="1:5">
      <c r="A17" s="16" t="s">
        <v>40</v>
      </c>
      <c r="B17" s="13" t="s">
        <v>32</v>
      </c>
      <c r="C17" s="13">
        <v>350</v>
      </c>
      <c r="D17" s="8">
        <v>1</v>
      </c>
      <c r="E17" s="17">
        <f>D18*C17</f>
        <v>350</v>
      </c>
    </row>
    <row r="18" spans="1:5">
      <c r="A18" s="16" t="s">
        <v>41</v>
      </c>
      <c r="B18" s="13" t="s">
        <v>32</v>
      </c>
      <c r="C18" s="13">
        <v>350</v>
      </c>
      <c r="D18" s="8">
        <v>1</v>
      </c>
      <c r="E18" s="17">
        <f>C18*D18</f>
        <v>350</v>
      </c>
    </row>
    <row r="19" spans="1:5">
      <c r="A19" s="3" t="s">
        <v>42</v>
      </c>
      <c r="B19" s="2"/>
      <c r="C19" s="7"/>
      <c r="D19" s="8"/>
      <c r="E19" s="7"/>
    </row>
    <row r="20" spans="1:5">
      <c r="A20" s="18" t="s">
        <v>23</v>
      </c>
      <c r="B20" s="9" t="s">
        <v>10</v>
      </c>
      <c r="C20" s="11">
        <v>150</v>
      </c>
      <c r="D20" s="8">
        <v>8.6999999999999993</v>
      </c>
      <c r="E20" s="7">
        <f t="shared" si="0"/>
        <v>1305</v>
      </c>
    </row>
    <row r="21" spans="1:5">
      <c r="A21" s="9" t="s">
        <v>24</v>
      </c>
      <c r="B21" s="9" t="s">
        <v>10</v>
      </c>
      <c r="C21" s="11">
        <v>100</v>
      </c>
      <c r="D21" s="8">
        <v>11</v>
      </c>
      <c r="E21" s="7">
        <f t="shared" si="0"/>
        <v>1100</v>
      </c>
    </row>
    <row r="22" spans="1:5">
      <c r="A22" s="9" t="s">
        <v>25</v>
      </c>
      <c r="B22" s="9" t="s">
        <v>10</v>
      </c>
      <c r="C22" s="11">
        <v>100</v>
      </c>
      <c r="D22" s="8">
        <v>8.3000000000000007</v>
      </c>
      <c r="E22" s="7">
        <f t="shared" si="0"/>
        <v>830.00000000000011</v>
      </c>
    </row>
    <row r="23" spans="1:5">
      <c r="A23" s="9" t="s">
        <v>26</v>
      </c>
      <c r="B23" s="9" t="s">
        <v>19</v>
      </c>
      <c r="C23" s="11">
        <v>150</v>
      </c>
      <c r="D23" s="8">
        <v>6</v>
      </c>
      <c r="E23" s="7">
        <f t="shared" si="0"/>
        <v>900</v>
      </c>
    </row>
    <row r="24" spans="1:5" ht="28.2">
      <c r="A24" s="16" t="s">
        <v>36</v>
      </c>
      <c r="B24" s="13" t="s">
        <v>32</v>
      </c>
      <c r="C24" s="13">
        <v>300</v>
      </c>
      <c r="D24" s="8">
        <v>1</v>
      </c>
      <c r="E24" s="7">
        <f t="shared" si="0"/>
        <v>300</v>
      </c>
    </row>
    <row r="25" spans="1:5" ht="28.2">
      <c r="A25" s="16" t="s">
        <v>37</v>
      </c>
      <c r="B25" s="13" t="s">
        <v>32</v>
      </c>
      <c r="C25" s="13">
        <v>250</v>
      </c>
      <c r="D25" s="8">
        <v>6</v>
      </c>
      <c r="E25" s="7">
        <f t="shared" si="0"/>
        <v>1500</v>
      </c>
    </row>
    <row r="26" spans="1:5">
      <c r="A26" s="16" t="s">
        <v>43</v>
      </c>
      <c r="B26" s="13" t="s">
        <v>32</v>
      </c>
      <c r="C26" s="13">
        <v>250</v>
      </c>
      <c r="D26" s="8">
        <v>1</v>
      </c>
      <c r="E26" s="7">
        <f t="shared" si="0"/>
        <v>250</v>
      </c>
    </row>
    <row r="27" spans="1:5" ht="28.2">
      <c r="A27" s="16" t="s">
        <v>46</v>
      </c>
      <c r="B27" s="15" t="s">
        <v>38</v>
      </c>
      <c r="C27" s="15">
        <v>200</v>
      </c>
      <c r="D27" s="8">
        <v>3.5</v>
      </c>
      <c r="E27" s="7">
        <f t="shared" si="0"/>
        <v>700</v>
      </c>
    </row>
    <row r="28" spans="1:5" ht="31.2" customHeight="1">
      <c r="A28" s="16" t="s">
        <v>39</v>
      </c>
      <c r="B28" s="13" t="s">
        <v>32</v>
      </c>
      <c r="C28" s="13">
        <v>200</v>
      </c>
      <c r="D28" s="8">
        <v>1</v>
      </c>
      <c r="E28" s="7">
        <f t="shared" si="0"/>
        <v>200</v>
      </c>
    </row>
    <row r="29" spans="1:5">
      <c r="A29" s="9" t="s">
        <v>18</v>
      </c>
      <c r="B29" s="9" t="s">
        <v>19</v>
      </c>
      <c r="C29" s="11">
        <v>1600</v>
      </c>
      <c r="D29" s="8">
        <v>1</v>
      </c>
      <c r="E29" s="7">
        <f t="shared" ref="E29:E31" si="2">D29*C29</f>
        <v>1600</v>
      </c>
    </row>
    <row r="30" spans="1:5">
      <c r="A30" s="6" t="s">
        <v>20</v>
      </c>
      <c r="B30" s="2" t="s">
        <v>19</v>
      </c>
      <c r="C30" s="7">
        <v>400</v>
      </c>
      <c r="D30" s="8">
        <v>1</v>
      </c>
      <c r="E30" s="7">
        <f t="shared" si="2"/>
        <v>400</v>
      </c>
    </row>
    <row r="31" spans="1:5">
      <c r="A31" s="6" t="s">
        <v>44</v>
      </c>
      <c r="B31" s="9" t="s">
        <v>10</v>
      </c>
      <c r="C31" s="7">
        <v>100</v>
      </c>
      <c r="D31" s="8">
        <f>5+9.8</f>
        <v>14.8</v>
      </c>
      <c r="E31" s="7">
        <f t="shared" si="2"/>
        <v>1480</v>
      </c>
    </row>
    <row r="32" spans="1:5">
      <c r="A32" s="9" t="s">
        <v>27</v>
      </c>
      <c r="B32" s="9" t="s">
        <v>19</v>
      </c>
      <c r="C32" s="11">
        <v>500</v>
      </c>
      <c r="D32" s="8">
        <v>1</v>
      </c>
      <c r="E32" s="7">
        <f>D32*C32</f>
        <v>500</v>
      </c>
    </row>
    <row r="33" spans="1:5" ht="15" thickBot="1">
      <c r="A33" s="20" t="s">
        <v>28</v>
      </c>
      <c r="B33" s="20" t="s">
        <v>10</v>
      </c>
      <c r="C33" s="24">
        <v>100</v>
      </c>
      <c r="D33" s="25">
        <v>2.7</v>
      </c>
      <c r="E33" s="21">
        <f>D33*C33</f>
        <v>270</v>
      </c>
    </row>
    <row r="34" spans="1:5" ht="15" thickBot="1">
      <c r="A34" s="26" t="s">
        <v>29</v>
      </c>
      <c r="B34" s="27"/>
      <c r="C34" s="27"/>
      <c r="D34" s="27"/>
      <c r="E34" s="28">
        <f>SUM(E3:E33)</f>
        <v>30981.865000000002</v>
      </c>
    </row>
    <row r="35" spans="1:5">
      <c r="B35" s="22"/>
      <c r="C35" s="22"/>
      <c r="D35" s="22"/>
      <c r="E35" s="23"/>
    </row>
    <row r="36" spans="1:5">
      <c r="A36" t="s">
        <v>33</v>
      </c>
    </row>
    <row r="38" spans="1:5">
      <c r="A38" t="s">
        <v>34</v>
      </c>
    </row>
  </sheetData>
  <mergeCells count="1">
    <mergeCell ref="C1:E1"/>
  </mergeCells>
  <pageMargins left="0.70866141732283472" right="0.70866141732283472" top="0.55118110236220474" bottom="0.35433070866141736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Excimer</dc:creator>
  <cp:lastModifiedBy>Excimer</cp:lastModifiedBy>
  <cp:lastPrinted>2010-12-02T06:12:16Z</cp:lastPrinted>
  <dcterms:created xsi:type="dcterms:W3CDTF">2010-11-14T14:23:17Z</dcterms:created>
  <dcterms:modified xsi:type="dcterms:W3CDTF">2010-12-07T14:16:26Z</dcterms:modified>
</cp:coreProperties>
</file>